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hermanrummelhoff/Dropbox/Landsstevnet 2020/"/>
    </mc:Choice>
  </mc:AlternateContent>
  <xr:revisionPtr revIDLastSave="0" documentId="13_ncr:1_{37AEC3EA-BCD3-7747-B418-91F3983EA0BF}" xr6:coauthVersionLast="45" xr6:coauthVersionMax="45" xr10:uidLastSave="{00000000-0000-0000-0000-000000000000}"/>
  <bookViews>
    <workbookView xWindow="9780" yWindow="2960" windowWidth="41420" windowHeight="24400" tabRatio="50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gr3JYLDWYDc4XzWMlZSk/e2JPtPg=="/>
    </ext>
  </extLst>
</workbook>
</file>

<file path=xl/calcChain.xml><?xml version="1.0" encoding="utf-8"?>
<calcChain xmlns="http://schemas.openxmlformats.org/spreadsheetml/2006/main">
  <c r="G16" i="1" l="1"/>
  <c r="G15" i="1"/>
  <c r="G8" i="1"/>
  <c r="G9" i="1"/>
  <c r="E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10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E39" i="1" s="1"/>
  <c r="G26" i="1"/>
  <c r="G25" i="1"/>
  <c r="G24" i="1"/>
  <c r="G23" i="1"/>
  <c r="G22" i="1"/>
  <c r="G21" i="1"/>
  <c r="G20" i="1"/>
  <c r="G19" i="1"/>
  <c r="G18" i="1"/>
  <c r="G17" i="1"/>
  <c r="G14" i="1"/>
  <c r="G13" i="1"/>
  <c r="G12" i="1"/>
  <c r="G11" i="1"/>
  <c r="G10" i="1"/>
  <c r="J6" i="1"/>
  <c r="H6" i="1"/>
  <c r="J5" i="1"/>
  <c r="H5" i="1"/>
  <c r="E38" i="1" l="1"/>
  <c r="E40" i="1"/>
</calcChain>
</file>

<file path=xl/sharedStrings.xml><?xml version="1.0" encoding="utf-8"?>
<sst xmlns="http://schemas.openxmlformats.org/spreadsheetml/2006/main" count="42" uniqueCount="33">
  <si>
    <t xml:space="preserve">Påmelding </t>
  </si>
  <si>
    <t>Påmelding LAG</t>
  </si>
  <si>
    <t>Landstevnet for rekrutter 2020</t>
  </si>
  <si>
    <t>LAGSKYTING</t>
  </si>
  <si>
    <t>Klubb:</t>
  </si>
  <si>
    <t>Epost:</t>
  </si>
  <si>
    <t>R15/16</t>
  </si>
  <si>
    <t>Kontaktperson:</t>
  </si>
  <si>
    <t>Mobil:</t>
  </si>
  <si>
    <t>P15/16</t>
  </si>
  <si>
    <t>Navn</t>
  </si>
  <si>
    <t>Klasse</t>
  </si>
  <si>
    <t>Sprint fredag (X)</t>
  </si>
  <si>
    <t>Sum</t>
  </si>
  <si>
    <t>Navn på deltakere LAG</t>
  </si>
  <si>
    <t>R14</t>
  </si>
  <si>
    <t>P14</t>
  </si>
  <si>
    <t>R12</t>
  </si>
  <si>
    <t>P12</t>
  </si>
  <si>
    <t>ÅR</t>
  </si>
  <si>
    <t>ÅP</t>
  </si>
  <si>
    <t>Påmeldingen sendes til epostadresse:</t>
  </si>
  <si>
    <t>Påmelding</t>
  </si>
  <si>
    <t>Påmeldingsfrist:</t>
  </si>
  <si>
    <t>Startkontingent betales til konto:</t>
  </si>
  <si>
    <t>SUM TOTALT</t>
  </si>
  <si>
    <t>20-21.03.2020</t>
  </si>
  <si>
    <t>landstevnet2020@gmail.com</t>
  </si>
  <si>
    <t>1506 34 66058</t>
  </si>
  <si>
    <t>SH1</t>
  </si>
  <si>
    <t>SH1-P</t>
  </si>
  <si>
    <t>SH2</t>
  </si>
  <si>
    <t>SH3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</si>
</sst>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4]d/\ mmmm\ yyyy"/>
    <numFmt numFmtId="165" formatCode="###\ ##\ ###"/>
    <numFmt numFmtId="166" formatCode="_-&quot;kr&quot;\ * #,##0.00_-;\-&quot;kr&quot;\ * #,##0.00_-;_-&quot;kr&quot;\ * &quot;-&quot;??_-;_-@"/>
  </numFmts>
  <fonts count="16" x14ac:knownFonts="1">
    <font>
      <sz val="12"/>
      <color theme="1"/>
      <name val="Arial"/>
    </font>
    <font>
      <sz val="12"/>
      <color theme="1"/>
      <name val="Calibri"/>
      <family val="2"/>
    </font>
    <font>
      <sz val="28"/>
      <color theme="1"/>
      <name val="Bookman Old Style"/>
      <family val="1"/>
    </font>
    <font>
      <sz val="12"/>
      <name val="Arial"/>
      <family val="2"/>
    </font>
    <font>
      <sz val="20"/>
      <color theme="1"/>
      <name val="Calibri"/>
      <family val="2"/>
    </font>
    <font>
      <b/>
      <sz val="20"/>
      <color theme="1"/>
      <name val="Calibri"/>
      <family val="2"/>
    </font>
    <font>
      <sz val="20"/>
      <color theme="1"/>
      <name val="Arial"/>
      <family val="2"/>
    </font>
    <font>
      <b/>
      <sz val="12"/>
      <color theme="1"/>
      <name val="Calibri"/>
      <family val="2"/>
    </font>
    <font>
      <u/>
      <sz val="12"/>
      <color theme="10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8"/>
      <name val="Arial"/>
      <family val="2"/>
    </font>
    <font>
      <u/>
      <sz val="12"/>
      <color theme="10"/>
      <name val="Arial"/>
      <family val="2"/>
    </font>
    <font>
      <u/>
      <sz val="8"/>
      <color theme="10"/>
      <name val="Arial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4">
    <xf numFmtId="0" fontId="0" fillId="0" borderId="0" xfId="0" applyFont="1" applyAlignment="1"/>
    <xf numFmtId="0" fontId="1" fillId="2" borderId="1" xfId="0" applyFont="1" applyFill="1" applyBorder="1"/>
    <xf numFmtId="0" fontId="5" fillId="2" borderId="1" xfId="0" applyFont="1" applyFill="1" applyBorder="1"/>
    <xf numFmtId="164" fontId="4" fillId="2" borderId="1" xfId="0" applyNumberFormat="1" applyFont="1" applyFill="1" applyBorder="1"/>
    <xf numFmtId="164" fontId="6" fillId="2" borderId="1" xfId="0" applyNumberFormat="1" applyFont="1" applyFill="1" applyBorder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9" fillId="0" borderId="0" xfId="0" applyFont="1"/>
    <xf numFmtId="165" fontId="7" fillId="2" borderId="1" xfId="0" applyNumberFormat="1" applyFont="1" applyFill="1" applyBorder="1" applyAlignment="1">
      <alignment horizontal="left"/>
    </xf>
    <xf numFmtId="0" fontId="10" fillId="2" borderId="1" xfId="0" applyFont="1" applyFill="1" applyBorder="1"/>
    <xf numFmtId="0" fontId="10" fillId="0" borderId="0" xfId="0" applyFont="1"/>
    <xf numFmtId="0" fontId="11" fillId="0" borderId="0" xfId="0" applyFont="1"/>
    <xf numFmtId="0" fontId="1" fillId="0" borderId="5" xfId="0" applyFont="1" applyBorder="1"/>
    <xf numFmtId="166" fontId="1" fillId="0" borderId="5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6" xfId="0" applyFont="1" applyFill="1" applyBorder="1"/>
    <xf numFmtId="166" fontId="1" fillId="2" borderId="6" xfId="0" applyNumberFormat="1" applyFont="1" applyFill="1" applyBorder="1" applyAlignment="1">
      <alignment horizontal="right"/>
    </xf>
    <xf numFmtId="166" fontId="1" fillId="2" borderId="1" xfId="0" applyNumberFormat="1" applyFont="1" applyFill="1" applyBorder="1"/>
    <xf numFmtId="164" fontId="7" fillId="2" borderId="1" xfId="0" applyNumberFormat="1" applyFont="1" applyFill="1" applyBorder="1"/>
    <xf numFmtId="166" fontId="7" fillId="0" borderId="0" xfId="0" applyNumberFormat="1" applyFont="1"/>
    <xf numFmtId="0" fontId="1" fillId="0" borderId="5" xfId="0" applyFont="1" applyBorder="1" applyProtection="1">
      <protection locked="0"/>
    </xf>
    <xf numFmtId="0" fontId="1" fillId="0" borderId="0" xfId="0" applyFont="1" applyProtection="1">
      <protection locked="0"/>
    </xf>
    <xf numFmtId="165" fontId="1" fillId="0" borderId="0" xfId="0" applyNumberFormat="1" applyFont="1" applyAlignment="1" applyProtection="1">
      <alignment horizontal="left"/>
      <protection locked="0"/>
    </xf>
    <xf numFmtId="0" fontId="1" fillId="2" borderId="1" xfId="0" applyFont="1" applyFill="1" applyBorder="1" applyProtection="1"/>
    <xf numFmtId="0" fontId="15" fillId="0" borderId="4" xfId="0" applyFont="1" applyFill="1" applyBorder="1" applyAlignment="1">
      <alignment horizontal="right"/>
    </xf>
    <xf numFmtId="0" fontId="14" fillId="0" borderId="4" xfId="1" applyFont="1" applyFill="1" applyBorder="1"/>
    <xf numFmtId="0" fontId="8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0" fontId="7" fillId="2" borderId="2" xfId="0" applyFont="1" applyFill="1" applyBorder="1" applyAlignment="1">
      <alignment horizontal="left"/>
    </xf>
    <xf numFmtId="0" fontId="3" fillId="0" borderId="4" xfId="0" applyFont="1" applyBorder="1"/>
    <xf numFmtId="0" fontId="2" fillId="2" borderId="2" xfId="0" applyFont="1" applyFill="1" applyBorder="1" applyAlignment="1">
      <alignment horizontal="center" wrapText="1"/>
    </xf>
    <xf numFmtId="0" fontId="3" fillId="0" borderId="3" xfId="0" applyFont="1" applyBorder="1"/>
    <xf numFmtId="164" fontId="4" fillId="2" borderId="2" xfId="0" applyNumberFormat="1" applyFont="1" applyFill="1" applyBorder="1" applyAlignment="1">
      <alignment horizontal="center"/>
    </xf>
    <xf numFmtId="0" fontId="1" fillId="0" borderId="0" xfId="0" applyFont="1" applyAlignment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962025" cy="962025"/>
    <xdr:pic>
      <xdr:nvPicPr>
        <xdr:cNvPr id="2" name="image2.png" descr="Logo Hvaler Sportsskyttere.tif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1047750</xdr:colOff>
      <xdr:row>1</xdr:row>
      <xdr:rowOff>533400</xdr:rowOff>
    </xdr:from>
    <xdr:ext cx="847725" cy="962025"/>
    <xdr:pic>
      <xdr:nvPicPr>
        <xdr:cNvPr id="4" name="image1.jpg" title="Bild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1009650</xdr:colOff>
      <xdr:row>1</xdr:row>
      <xdr:rowOff>533400</xdr:rowOff>
    </xdr:from>
    <xdr:ext cx="847725" cy="962025"/>
    <xdr:pic>
      <xdr:nvPicPr>
        <xdr:cNvPr id="5" name="image3.jpg" title="Bild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1934634</xdr:colOff>
      <xdr:row>2</xdr:row>
      <xdr:rowOff>4233</xdr:rowOff>
    </xdr:from>
    <xdr:to>
      <xdr:col>1</xdr:col>
      <xdr:colOff>3052233</xdr:colOff>
      <xdr:row>3</xdr:row>
      <xdr:rowOff>423333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167" y="766233"/>
          <a:ext cx="1117599" cy="952500"/>
        </a:xfrm>
        <a:prstGeom prst="rect">
          <a:avLst/>
        </a:prstGeom>
      </xdr:spPr>
    </xdr:pic>
    <xdr:clientData/>
  </xdr:twoCellAnchor>
  <xdr:twoCellAnchor editAs="oneCell">
    <xdr:from>
      <xdr:col>8</xdr:col>
      <xdr:colOff>1024467</xdr:colOff>
      <xdr:row>2</xdr:row>
      <xdr:rowOff>16934</xdr:rowOff>
    </xdr:from>
    <xdr:to>
      <xdr:col>9</xdr:col>
      <xdr:colOff>973666</xdr:colOff>
      <xdr:row>3</xdr:row>
      <xdr:rowOff>436034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6667" y="778934"/>
          <a:ext cx="1117599" cy="952500"/>
        </a:xfrm>
        <a:prstGeom prst="rect">
          <a:avLst/>
        </a:prstGeom>
      </xdr:spPr>
    </xdr:pic>
    <xdr:clientData/>
  </xdr:twoCellAnchor>
  <xdr:oneCellAnchor>
    <xdr:from>
      <xdr:col>10</xdr:col>
      <xdr:colOff>232834</xdr:colOff>
      <xdr:row>2</xdr:row>
      <xdr:rowOff>0</xdr:rowOff>
    </xdr:from>
    <xdr:ext cx="962025" cy="962025"/>
    <xdr:pic>
      <xdr:nvPicPr>
        <xdr:cNvPr id="8" name="image2.png" descr="Logo Hvaler Sportsskyttere.tif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401367" y="762000"/>
          <a:ext cx="962025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landstevnet202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Layout" zoomScale="125" zoomScaleNormal="125" zoomScalePageLayoutView="125" workbookViewId="0">
      <selection activeCell="B5" sqref="B5"/>
    </sheetView>
  </sheetViews>
  <sheetFormatPr baseColWidth="10" defaultColWidth="11.28515625" defaultRowHeight="15" customHeight="1" x14ac:dyDescent="0.2"/>
  <cols>
    <col min="1" max="1" width="14.140625" customWidth="1"/>
    <col min="2" max="2" width="50.7109375" customWidth="1"/>
    <col min="3" max="3" width="16.28515625" bestFit="1" customWidth="1"/>
    <col min="4" max="4" width="18.42578125" customWidth="1"/>
    <col min="5" max="5" width="12.28515625" customWidth="1"/>
    <col min="6" max="6" width="4.7109375" customWidth="1"/>
    <col min="7" max="7" width="14.140625" customWidth="1"/>
    <col min="8" max="8" width="54" customWidth="1"/>
    <col min="9" max="9" width="13.140625" customWidth="1"/>
    <col min="10" max="10" width="18.7109375" customWidth="1"/>
    <col min="11" max="11" width="12.28515625" customWidth="1"/>
    <col min="12" max="12" width="4.7109375" customWidth="1"/>
    <col min="13" max="26" width="10.5703125" customWidth="1"/>
  </cols>
  <sheetData>
    <row r="1" spans="1:26" ht="36" customHeight="1" x14ac:dyDescent="0.35">
      <c r="A1" s="1"/>
      <c r="B1" s="30" t="s">
        <v>0</v>
      </c>
      <c r="C1" s="31"/>
      <c r="D1" s="31"/>
      <c r="E1" s="29"/>
      <c r="F1" s="1"/>
      <c r="G1" s="1"/>
      <c r="H1" s="30" t="s">
        <v>1</v>
      </c>
      <c r="I1" s="31"/>
      <c r="J1" s="31"/>
      <c r="K1" s="29"/>
      <c r="L1" s="1"/>
    </row>
    <row r="2" spans="1:26" ht="42" customHeight="1" x14ac:dyDescent="0.35">
      <c r="A2" s="1"/>
      <c r="B2" s="30" t="s">
        <v>2</v>
      </c>
      <c r="C2" s="31"/>
      <c r="D2" s="31"/>
      <c r="E2" s="29"/>
      <c r="F2" s="1"/>
      <c r="G2" s="1"/>
      <c r="H2" s="30" t="s">
        <v>2</v>
      </c>
      <c r="I2" s="31"/>
      <c r="J2" s="31"/>
      <c r="K2" s="29"/>
      <c r="L2" s="1"/>
    </row>
    <row r="3" spans="1:26" ht="42" customHeight="1" x14ac:dyDescent="0.3">
      <c r="A3" s="1"/>
      <c r="B3" s="32" t="s">
        <v>26</v>
      </c>
      <c r="C3" s="31"/>
      <c r="D3" s="31"/>
      <c r="E3" s="29"/>
      <c r="F3" s="1"/>
      <c r="G3" s="1"/>
      <c r="H3" s="32" t="s">
        <v>26</v>
      </c>
      <c r="I3" s="31"/>
      <c r="J3" s="31"/>
      <c r="K3" s="29"/>
      <c r="L3" s="1"/>
    </row>
    <row r="4" spans="1:26" ht="40.5" customHeight="1" x14ac:dyDescent="0.3">
      <c r="A4" s="1"/>
      <c r="B4" s="1"/>
      <c r="C4" s="1"/>
      <c r="D4" s="1"/>
      <c r="E4" s="1"/>
      <c r="F4" s="1"/>
      <c r="G4" s="1"/>
      <c r="H4" s="2" t="s">
        <v>3</v>
      </c>
      <c r="I4" s="3"/>
      <c r="J4" s="4"/>
      <c r="K4" s="3"/>
      <c r="L4" s="1"/>
    </row>
    <row r="5" spans="1:26" ht="16" x14ac:dyDescent="0.2">
      <c r="A5" s="5" t="s">
        <v>4</v>
      </c>
      <c r="B5" s="21"/>
      <c r="C5" s="5" t="s">
        <v>5</v>
      </c>
      <c r="D5" s="26"/>
      <c r="E5" s="27"/>
      <c r="F5" s="1"/>
      <c r="G5" s="5" t="s">
        <v>4</v>
      </c>
      <c r="H5" s="6" t="str">
        <f>IF(H8=0,"",IF(B5=0,"",B5))</f>
        <v/>
      </c>
      <c r="I5" s="5" t="s">
        <v>5</v>
      </c>
      <c r="J5" s="28" t="str">
        <f>IF(D5=0,"",D5)</f>
        <v/>
      </c>
      <c r="K5" s="29"/>
      <c r="L5" s="1"/>
      <c r="O5" s="7" t="s">
        <v>6</v>
      </c>
    </row>
    <row r="6" spans="1:26" ht="19" x14ac:dyDescent="0.25">
      <c r="A6" s="5" t="s">
        <v>7</v>
      </c>
      <c r="B6" s="21"/>
      <c r="C6" s="5" t="s">
        <v>8</v>
      </c>
      <c r="D6" s="22"/>
      <c r="E6" s="23"/>
      <c r="F6" s="1"/>
      <c r="G6" s="5" t="s">
        <v>7</v>
      </c>
      <c r="H6" s="6" t="str">
        <f>IF(H8=0,"",IF(B6=0,"",B6))</f>
        <v/>
      </c>
      <c r="I6" s="5" t="s">
        <v>8</v>
      </c>
      <c r="J6" s="8" t="str">
        <f>IF(H8=0,"",IF(D6=0,"",D6))</f>
        <v/>
      </c>
      <c r="K6" s="6"/>
      <c r="L6" s="1"/>
      <c r="O6" s="11" t="s">
        <v>15</v>
      </c>
    </row>
    <row r="7" spans="1:26" ht="19" x14ac:dyDescent="0.25">
      <c r="A7" s="9"/>
      <c r="B7" s="9" t="s">
        <v>10</v>
      </c>
      <c r="C7" s="9" t="s">
        <v>11</v>
      </c>
      <c r="D7" s="9" t="s">
        <v>12</v>
      </c>
      <c r="E7" s="9" t="s">
        <v>13</v>
      </c>
      <c r="F7" s="9"/>
      <c r="G7" s="9"/>
      <c r="H7" s="9" t="s">
        <v>14</v>
      </c>
      <c r="I7" s="9" t="s">
        <v>11</v>
      </c>
      <c r="J7" s="9"/>
      <c r="K7" s="9" t="s">
        <v>13</v>
      </c>
      <c r="L7" s="9"/>
      <c r="M7" s="10"/>
      <c r="N7" s="10"/>
      <c r="O7" s="7" t="s">
        <v>17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6" x14ac:dyDescent="0.2">
      <c r="A8" s="1"/>
      <c r="B8" s="20"/>
      <c r="C8" s="20"/>
      <c r="D8" s="20"/>
      <c r="E8" s="13" t="str">
        <f t="shared" ref="E8:E9" si="0">IF(ISERROR(IF(C8="","",200)+IF(D8="x",50,0)),"",IF(C8="","",200)+IF(D8="x",50,0))</f>
        <v/>
      </c>
      <c r="F8" s="1"/>
      <c r="G8" s="14" t="str">
        <f>IF(I8=0,"","Lag 1")</f>
        <v/>
      </c>
      <c r="H8" s="20"/>
      <c r="I8" s="20"/>
      <c r="J8" s="12"/>
      <c r="K8" s="13" t="str">
        <f t="shared" ref="K8:K26" si="1">IF(I8="","",100)</f>
        <v/>
      </c>
      <c r="L8" s="1"/>
      <c r="O8" s="7" t="s">
        <v>19</v>
      </c>
    </row>
    <row r="9" spans="1:26" ht="16" x14ac:dyDescent="0.2">
      <c r="A9" s="1"/>
      <c r="B9" s="20"/>
      <c r="C9" s="20"/>
      <c r="D9" s="20"/>
      <c r="E9" s="13" t="str">
        <f t="shared" si="0"/>
        <v/>
      </c>
      <c r="F9" s="1"/>
      <c r="G9" s="14" t="str">
        <f>IF(I9=0,"","Lag 2")</f>
        <v/>
      </c>
      <c r="H9" s="20"/>
      <c r="I9" s="20"/>
      <c r="J9" s="12"/>
      <c r="K9" s="13" t="str">
        <f t="shared" si="1"/>
        <v/>
      </c>
      <c r="L9" s="1"/>
      <c r="O9" s="7" t="s">
        <v>9</v>
      </c>
    </row>
    <row r="10" spans="1:26" ht="16" x14ac:dyDescent="0.2">
      <c r="A10" s="1"/>
      <c r="B10" s="20"/>
      <c r="C10" s="20"/>
      <c r="D10" s="20"/>
      <c r="E10" s="13" t="str">
        <f>IF(ISERROR(IF(C10="","",200)+IF(D10="x",50,0)),"",IF(C10="","",200)+IF(D10="x",50,0))</f>
        <v/>
      </c>
      <c r="F10" s="1"/>
      <c r="G10" s="14" t="str">
        <f>IF(I10=0,"","Lag 3")</f>
        <v/>
      </c>
      <c r="H10" s="20"/>
      <c r="I10" s="20"/>
      <c r="J10" s="12"/>
      <c r="K10" s="13" t="str">
        <f t="shared" si="1"/>
        <v/>
      </c>
      <c r="L10" s="1"/>
      <c r="O10" s="7" t="s">
        <v>16</v>
      </c>
    </row>
    <row r="11" spans="1:26" ht="16" x14ac:dyDescent="0.2">
      <c r="A11" s="1"/>
      <c r="B11" s="20"/>
      <c r="C11" s="20"/>
      <c r="D11" s="20"/>
      <c r="E11" s="13" t="str">
        <f t="shared" ref="E11:E37" si="2">IF(ISERROR(IF(C11="","",200)+IF(D11="x",50,0)),"",IF(C11="","",200)+IF(D11="x",50,0))</f>
        <v/>
      </c>
      <c r="F11" s="1"/>
      <c r="G11" s="14" t="str">
        <f>IF(I11=0,"","Lag 4")</f>
        <v/>
      </c>
      <c r="H11" s="20"/>
      <c r="I11" s="20"/>
      <c r="J11" s="12"/>
      <c r="K11" s="13" t="str">
        <f t="shared" si="1"/>
        <v/>
      </c>
      <c r="L11" s="1"/>
      <c r="O11" s="7" t="s">
        <v>18</v>
      </c>
    </row>
    <row r="12" spans="1:26" ht="16" x14ac:dyDescent="0.2">
      <c r="A12" s="1"/>
      <c r="B12" s="20"/>
      <c r="C12" s="20"/>
      <c r="D12" s="20"/>
      <c r="E12" s="13" t="str">
        <f t="shared" si="2"/>
        <v/>
      </c>
      <c r="F12" s="1"/>
      <c r="G12" s="14" t="str">
        <f>IF(I12=0,"","Lag 5")</f>
        <v/>
      </c>
      <c r="H12" s="20"/>
      <c r="I12" s="20"/>
      <c r="J12" s="12"/>
      <c r="K12" s="13" t="str">
        <f t="shared" si="1"/>
        <v/>
      </c>
      <c r="L12" s="1"/>
      <c r="O12" s="7" t="s">
        <v>20</v>
      </c>
    </row>
    <row r="13" spans="1:26" ht="16" x14ac:dyDescent="0.2">
      <c r="A13" s="1"/>
      <c r="B13" s="20"/>
      <c r="C13" s="20"/>
      <c r="D13" s="20"/>
      <c r="E13" s="13" t="str">
        <f t="shared" si="2"/>
        <v/>
      </c>
      <c r="F13" s="1"/>
      <c r="G13" s="14" t="str">
        <f>IF(I13=0,"","Lag 6")</f>
        <v/>
      </c>
      <c r="H13" s="20"/>
      <c r="I13" s="20"/>
      <c r="J13" s="12"/>
      <c r="K13" s="13" t="str">
        <f t="shared" si="1"/>
        <v/>
      </c>
      <c r="L13" s="1"/>
      <c r="O13" s="33" t="s">
        <v>29</v>
      </c>
    </row>
    <row r="14" spans="1:26" ht="16" x14ac:dyDescent="0.2">
      <c r="A14" s="1"/>
      <c r="B14" s="20"/>
      <c r="C14" s="20"/>
      <c r="D14" s="20"/>
      <c r="E14" s="13" t="str">
        <f t="shared" si="2"/>
        <v/>
      </c>
      <c r="F14" s="1"/>
      <c r="G14" s="14" t="str">
        <f>IF(I14=0,"","Lag 7")</f>
        <v/>
      </c>
      <c r="H14" s="20"/>
      <c r="I14" s="20"/>
      <c r="J14" s="12"/>
      <c r="K14" s="13" t="str">
        <f t="shared" si="1"/>
        <v/>
      </c>
      <c r="L14" s="1"/>
      <c r="O14" s="33" t="s">
        <v>30</v>
      </c>
    </row>
    <row r="15" spans="1:26" ht="16" x14ac:dyDescent="0.2">
      <c r="A15" s="1"/>
      <c r="B15" s="20"/>
      <c r="C15" s="20"/>
      <c r="D15" s="20"/>
      <c r="E15" s="13" t="str">
        <f t="shared" si="2"/>
        <v/>
      </c>
      <c r="F15" s="1"/>
      <c r="G15" s="14" t="str">
        <f>IF(I15=0,"","Lag 8")</f>
        <v/>
      </c>
      <c r="H15" s="20"/>
      <c r="I15" s="20"/>
      <c r="J15" s="12"/>
      <c r="K15" s="13" t="str">
        <f t="shared" si="1"/>
        <v/>
      </c>
      <c r="L15" s="1"/>
      <c r="O15" s="33" t="s">
        <v>31</v>
      </c>
    </row>
    <row r="16" spans="1:26" ht="16" x14ac:dyDescent="0.2">
      <c r="A16" s="1"/>
      <c r="B16" s="20"/>
      <c r="C16" s="20"/>
      <c r="D16" s="20"/>
      <c r="E16" s="13" t="str">
        <f t="shared" si="2"/>
        <v/>
      </c>
      <c r="F16" s="1"/>
      <c r="G16" s="14" t="str">
        <f>IF(I16=0,"","Lag 9")</f>
        <v/>
      </c>
      <c r="H16" s="20"/>
      <c r="I16" s="20"/>
      <c r="J16" s="12"/>
      <c r="K16" s="13" t="str">
        <f t="shared" si="1"/>
        <v/>
      </c>
      <c r="L16" s="1"/>
      <c r="O16" s="33" t="s">
        <v>32</v>
      </c>
    </row>
    <row r="17" spans="1:12" ht="16" x14ac:dyDescent="0.2">
      <c r="A17" s="1"/>
      <c r="B17" s="20"/>
      <c r="C17" s="20"/>
      <c r="D17" s="20"/>
      <c r="E17" s="13" t="str">
        <f t="shared" si="2"/>
        <v/>
      </c>
      <c r="F17" s="1"/>
      <c r="G17" s="14" t="str">
        <f>IF(I17=0,"","Lag 10")</f>
        <v/>
      </c>
      <c r="H17" s="20"/>
      <c r="I17" s="20"/>
      <c r="J17" s="12"/>
      <c r="K17" s="13" t="str">
        <f t="shared" si="1"/>
        <v/>
      </c>
      <c r="L17" s="1"/>
    </row>
    <row r="18" spans="1:12" ht="16" x14ac:dyDescent="0.2">
      <c r="A18" s="1"/>
      <c r="B18" s="20"/>
      <c r="C18" s="20"/>
      <c r="D18" s="20"/>
      <c r="E18" s="13" t="str">
        <f t="shared" si="2"/>
        <v/>
      </c>
      <c r="F18" s="1"/>
      <c r="G18" s="14" t="str">
        <f>IF(I18=0,"","Lag 11")</f>
        <v/>
      </c>
      <c r="H18" s="20"/>
      <c r="I18" s="20"/>
      <c r="J18" s="12"/>
      <c r="K18" s="13" t="str">
        <f t="shared" si="1"/>
        <v/>
      </c>
      <c r="L18" s="1"/>
    </row>
    <row r="19" spans="1:12" ht="16" x14ac:dyDescent="0.2">
      <c r="A19" s="1"/>
      <c r="B19" s="20"/>
      <c r="C19" s="20"/>
      <c r="D19" s="20"/>
      <c r="E19" s="13" t="str">
        <f t="shared" si="2"/>
        <v/>
      </c>
      <c r="F19" s="1"/>
      <c r="G19" s="14" t="str">
        <f>IF(I19=0,"","Lag 12")</f>
        <v/>
      </c>
      <c r="H19" s="20"/>
      <c r="I19" s="20"/>
      <c r="J19" s="12"/>
      <c r="K19" s="13" t="str">
        <f t="shared" si="1"/>
        <v/>
      </c>
      <c r="L19" s="1"/>
    </row>
    <row r="20" spans="1:12" ht="16" x14ac:dyDescent="0.2">
      <c r="A20" s="1"/>
      <c r="B20" s="20"/>
      <c r="C20" s="20"/>
      <c r="D20" s="20"/>
      <c r="E20" s="13" t="str">
        <f t="shared" si="2"/>
        <v/>
      </c>
      <c r="F20" s="1"/>
      <c r="G20" s="14" t="str">
        <f>IF(I20=0,"","Lag 13")</f>
        <v/>
      </c>
      <c r="H20" s="20"/>
      <c r="I20" s="20"/>
      <c r="J20" s="12"/>
      <c r="K20" s="13" t="str">
        <f t="shared" si="1"/>
        <v/>
      </c>
      <c r="L20" s="1"/>
    </row>
    <row r="21" spans="1:12" ht="15.75" customHeight="1" x14ac:dyDescent="0.2">
      <c r="A21" s="1"/>
      <c r="B21" s="20"/>
      <c r="C21" s="20"/>
      <c r="D21" s="20"/>
      <c r="E21" s="13" t="str">
        <f t="shared" si="2"/>
        <v/>
      </c>
      <c r="F21" s="1"/>
      <c r="G21" s="14" t="str">
        <f>IF(I21=0,"","Lag 14")</f>
        <v/>
      </c>
      <c r="H21" s="20"/>
      <c r="I21" s="20"/>
      <c r="J21" s="12"/>
      <c r="K21" s="13" t="str">
        <f t="shared" si="1"/>
        <v/>
      </c>
      <c r="L21" s="1"/>
    </row>
    <row r="22" spans="1:12" ht="15.75" customHeight="1" x14ac:dyDescent="0.2">
      <c r="A22" s="1"/>
      <c r="B22" s="20"/>
      <c r="C22" s="20"/>
      <c r="D22" s="20"/>
      <c r="E22" s="13" t="str">
        <f t="shared" si="2"/>
        <v/>
      </c>
      <c r="F22" s="1"/>
      <c r="G22" s="14" t="str">
        <f>IF(I22=0,"","Lag 16")</f>
        <v/>
      </c>
      <c r="H22" s="20"/>
      <c r="I22" s="20"/>
      <c r="J22" s="12"/>
      <c r="K22" s="13" t="str">
        <f t="shared" si="1"/>
        <v/>
      </c>
      <c r="L22" s="1"/>
    </row>
    <row r="23" spans="1:12" ht="15.75" customHeight="1" x14ac:dyDescent="0.2">
      <c r="A23" s="1"/>
      <c r="B23" s="20"/>
      <c r="C23" s="20"/>
      <c r="D23" s="20"/>
      <c r="E23" s="13" t="str">
        <f t="shared" si="2"/>
        <v/>
      </c>
      <c r="F23" s="1"/>
      <c r="G23" s="14" t="str">
        <f>IF(I23=0,"","Lag 1")</f>
        <v/>
      </c>
      <c r="H23" s="20"/>
      <c r="I23" s="20"/>
      <c r="J23" s="12"/>
      <c r="K23" s="13" t="str">
        <f t="shared" si="1"/>
        <v/>
      </c>
      <c r="L23" s="1"/>
    </row>
    <row r="24" spans="1:12" ht="15.75" customHeight="1" x14ac:dyDescent="0.2">
      <c r="A24" s="1"/>
      <c r="B24" s="20"/>
      <c r="C24" s="20"/>
      <c r="D24" s="20"/>
      <c r="E24" s="13" t="str">
        <f t="shared" si="2"/>
        <v/>
      </c>
      <c r="F24" s="1"/>
      <c r="G24" s="14" t="str">
        <f>IF(I24=0,"","Lag 18")</f>
        <v/>
      </c>
      <c r="H24" s="20"/>
      <c r="I24" s="20"/>
      <c r="J24" s="12"/>
      <c r="K24" s="13" t="str">
        <f t="shared" si="1"/>
        <v/>
      </c>
      <c r="L24" s="1"/>
    </row>
    <row r="25" spans="1:12" ht="15.75" customHeight="1" x14ac:dyDescent="0.2">
      <c r="A25" s="1"/>
      <c r="B25" s="20"/>
      <c r="C25" s="20"/>
      <c r="D25" s="20"/>
      <c r="E25" s="13" t="str">
        <f t="shared" si="2"/>
        <v/>
      </c>
      <c r="F25" s="1"/>
      <c r="G25" s="14" t="str">
        <f>IF(I25=0,"","Lag 19")</f>
        <v/>
      </c>
      <c r="H25" s="20"/>
      <c r="I25" s="20"/>
      <c r="J25" s="12"/>
      <c r="K25" s="13" t="str">
        <f t="shared" si="1"/>
        <v/>
      </c>
      <c r="L25" s="1"/>
    </row>
    <row r="26" spans="1:12" ht="15.75" customHeight="1" x14ac:dyDescent="0.2">
      <c r="A26" s="1"/>
      <c r="B26" s="20"/>
      <c r="C26" s="20"/>
      <c r="D26" s="20"/>
      <c r="E26" s="13" t="str">
        <f t="shared" si="2"/>
        <v/>
      </c>
      <c r="F26" s="1"/>
      <c r="G26" s="14" t="str">
        <f>IF(I26=0,"","Lag 20")</f>
        <v/>
      </c>
      <c r="H26" s="20"/>
      <c r="I26" s="20"/>
      <c r="J26" s="12"/>
      <c r="K26" s="13" t="str">
        <f t="shared" si="1"/>
        <v/>
      </c>
      <c r="L26" s="1"/>
    </row>
    <row r="27" spans="1:12" ht="15.75" customHeight="1" x14ac:dyDescent="0.2">
      <c r="A27" s="1"/>
      <c r="B27" s="20"/>
      <c r="C27" s="20"/>
      <c r="D27" s="20"/>
      <c r="E27" s="13" t="str">
        <f t="shared" si="2"/>
        <v/>
      </c>
      <c r="F27" s="1"/>
      <c r="G27" s="1"/>
      <c r="H27" s="15"/>
      <c r="I27" s="15"/>
      <c r="J27" s="15"/>
      <c r="K27" s="16">
        <f>SUM(K8:K26)</f>
        <v>0</v>
      </c>
      <c r="L27" s="1"/>
    </row>
    <row r="28" spans="1:12" ht="15.75" customHeight="1" x14ac:dyDescent="0.2">
      <c r="A28" s="1"/>
      <c r="B28" s="20"/>
      <c r="C28" s="20"/>
      <c r="D28" s="20"/>
      <c r="E28" s="13" t="str">
        <f t="shared" si="2"/>
        <v/>
      </c>
      <c r="F28" s="1"/>
      <c r="G28" s="1"/>
      <c r="H28" s="1"/>
      <c r="I28" s="1"/>
      <c r="J28" s="1"/>
      <c r="K28" s="1"/>
      <c r="L28" s="1"/>
    </row>
    <row r="29" spans="1:12" ht="15.75" customHeight="1" x14ac:dyDescent="0.2">
      <c r="A29" s="1"/>
      <c r="B29" s="20"/>
      <c r="C29" s="20"/>
      <c r="D29" s="20"/>
      <c r="E29" s="13" t="str">
        <f t="shared" si="2"/>
        <v/>
      </c>
      <c r="F29" s="1"/>
      <c r="G29" s="1"/>
      <c r="H29" s="1"/>
      <c r="I29" s="1"/>
      <c r="J29" s="1"/>
      <c r="K29" s="1"/>
      <c r="L29" s="1"/>
    </row>
    <row r="30" spans="1:12" ht="15.75" customHeight="1" x14ac:dyDescent="0.2">
      <c r="A30" s="1"/>
      <c r="B30" s="20"/>
      <c r="C30" s="20"/>
      <c r="D30" s="20"/>
      <c r="E30" s="13" t="str">
        <f t="shared" si="2"/>
        <v/>
      </c>
      <c r="F30" s="1"/>
      <c r="G30" s="1"/>
      <c r="H30" s="1"/>
      <c r="I30" s="1"/>
      <c r="J30" s="1"/>
      <c r="K30" s="1"/>
      <c r="L30" s="1"/>
    </row>
    <row r="31" spans="1:12" ht="15.75" customHeight="1" x14ac:dyDescent="0.2">
      <c r="A31" s="1"/>
      <c r="B31" s="20"/>
      <c r="C31" s="20"/>
      <c r="D31" s="20"/>
      <c r="E31" s="13" t="str">
        <f t="shared" si="2"/>
        <v/>
      </c>
      <c r="F31" s="1"/>
      <c r="G31" s="1"/>
      <c r="H31" s="1"/>
      <c r="I31" s="1"/>
      <c r="J31" s="1"/>
      <c r="K31" s="1"/>
      <c r="L31" s="1"/>
    </row>
    <row r="32" spans="1:12" ht="15.75" customHeight="1" x14ac:dyDescent="0.2">
      <c r="A32" s="1"/>
      <c r="B32" s="20"/>
      <c r="C32" s="20"/>
      <c r="D32" s="20"/>
      <c r="E32" s="13" t="str">
        <f t="shared" si="2"/>
        <v/>
      </c>
      <c r="F32" s="1"/>
    </row>
    <row r="33" spans="1:6" ht="15.75" customHeight="1" x14ac:dyDescent="0.2">
      <c r="A33" s="1"/>
      <c r="B33" s="20"/>
      <c r="C33" s="20"/>
      <c r="D33" s="20"/>
      <c r="E33" s="13" t="str">
        <f t="shared" si="2"/>
        <v/>
      </c>
      <c r="F33" s="1"/>
    </row>
    <row r="34" spans="1:6" ht="15.75" customHeight="1" x14ac:dyDescent="0.2">
      <c r="A34" s="1"/>
      <c r="B34" s="20"/>
      <c r="C34" s="20"/>
      <c r="D34" s="20"/>
      <c r="E34" s="13" t="str">
        <f t="shared" si="2"/>
        <v/>
      </c>
      <c r="F34" s="1"/>
    </row>
    <row r="35" spans="1:6" ht="15.75" customHeight="1" x14ac:dyDescent="0.2">
      <c r="A35" s="1"/>
      <c r="B35" s="20"/>
      <c r="C35" s="20"/>
      <c r="D35" s="20"/>
      <c r="E35" s="13" t="str">
        <f t="shared" si="2"/>
        <v/>
      </c>
      <c r="F35" s="1"/>
    </row>
    <row r="36" spans="1:6" ht="15.75" customHeight="1" x14ac:dyDescent="0.2">
      <c r="A36" s="1"/>
      <c r="B36" s="20"/>
      <c r="C36" s="20"/>
      <c r="D36" s="20"/>
      <c r="E36" s="13" t="str">
        <f t="shared" si="2"/>
        <v/>
      </c>
      <c r="F36" s="1"/>
    </row>
    <row r="37" spans="1:6" ht="15.75" customHeight="1" x14ac:dyDescent="0.2">
      <c r="A37" s="1"/>
      <c r="B37" s="20"/>
      <c r="C37" s="20"/>
      <c r="D37" s="20"/>
      <c r="E37" s="13" t="str">
        <f t="shared" si="2"/>
        <v/>
      </c>
      <c r="F37" s="1"/>
    </row>
    <row r="38" spans="1:6" ht="15.75" customHeight="1" x14ac:dyDescent="0.2">
      <c r="A38" s="1"/>
      <c r="B38" s="5" t="s">
        <v>21</v>
      </c>
      <c r="C38" s="25" t="s">
        <v>27</v>
      </c>
      <c r="D38" s="5" t="s">
        <v>22</v>
      </c>
      <c r="E38" s="17">
        <f>SUM(E8:E37)</f>
        <v>0</v>
      </c>
      <c r="F38" s="1"/>
    </row>
    <row r="39" spans="1:6" ht="15.75" customHeight="1" x14ac:dyDescent="0.2">
      <c r="A39" s="1"/>
      <c r="B39" s="5" t="s">
        <v>23</v>
      </c>
      <c r="C39" s="18">
        <v>43897</v>
      </c>
      <c r="D39" s="5" t="s">
        <v>1</v>
      </c>
      <c r="E39" s="17">
        <f>K27</f>
        <v>0</v>
      </c>
      <c r="F39" s="1"/>
    </row>
    <row r="40" spans="1:6" ht="15.75" customHeight="1" x14ac:dyDescent="0.2">
      <c r="A40" s="1"/>
      <c r="B40" s="5" t="s">
        <v>24</v>
      </c>
      <c r="C40" s="24" t="s">
        <v>28</v>
      </c>
      <c r="D40" s="5" t="s">
        <v>25</v>
      </c>
      <c r="E40" s="19">
        <f>SUM(E8:E37)+E39</f>
        <v>0</v>
      </c>
      <c r="F40" s="1"/>
    </row>
    <row r="41" spans="1:6" ht="15.75" customHeight="1" x14ac:dyDescent="0.2">
      <c r="A41" s="1"/>
      <c r="B41" s="1"/>
      <c r="C41" s="1"/>
      <c r="D41" s="1"/>
      <c r="E41" s="1"/>
      <c r="F41" s="1"/>
    </row>
    <row r="42" spans="1:6" ht="15.75" customHeight="1" x14ac:dyDescent="0.2"/>
    <row r="43" spans="1:6" ht="15.75" customHeight="1" x14ac:dyDescent="0.2"/>
    <row r="44" spans="1:6" ht="15.75" customHeight="1" x14ac:dyDescent="0.2"/>
    <row r="45" spans="1:6" ht="15.75" customHeight="1" x14ac:dyDescent="0.2"/>
    <row r="46" spans="1:6" ht="15.75" customHeight="1" x14ac:dyDescent="0.2"/>
    <row r="47" spans="1:6" ht="15.75" customHeight="1" x14ac:dyDescent="0.2"/>
    <row r="48" spans="1: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rfp+fhYE8emQa5dHftk1jAMrfZK5yLiLuL+W+ZVt4cod4cuBtBJo3yjheffjC+d+lZ7a3eJrpj58Z76oCMAQDw==" saltValue="2jmEaLwYTg+Zd/ytlE2g+w==" spinCount="100000" sheet="1" objects="1" scenarios="1"/>
  <mergeCells count="8">
    <mergeCell ref="D5:E5"/>
    <mergeCell ref="J5:K5"/>
    <mergeCell ref="B1:E1"/>
    <mergeCell ref="H1:K1"/>
    <mergeCell ref="B2:E2"/>
    <mergeCell ref="H2:K2"/>
    <mergeCell ref="B3:E3"/>
    <mergeCell ref="H3:K3"/>
  </mergeCells>
  <phoneticPr fontId="12" type="noConversion"/>
  <dataValidations count="1">
    <dataValidation type="list" allowBlank="1" showErrorMessage="1" sqref="I8:I26 C8:C37" xr:uid="{00000000-0002-0000-0000-000000000000}">
      <formula1>$O$5:$O$16</formula1>
    </dataValidation>
  </dataValidations>
  <hyperlinks>
    <hyperlink ref="C38" r:id="rId1" xr:uid="{0112ECBF-068B-9240-960A-B17238A246AB}"/>
  </hyperlinks>
  <pageMargins left="0.51" right="0.51" top="0.2" bottom="0.19685039370078741" header="0" footer="0"/>
  <pageSetup paperSize="9" scale="75" orientation="landscape"/>
  <colBreaks count="1" manualBreakCount="1">
    <brk id="6" man="1"/>
  </colBreaks>
  <drawing r:id="rId2"/>
  <extLst>
    <ext xmlns:mx="http://schemas.microsoft.com/office/mac/excel/2008/main" uri="{64002731-A6B0-56B0-2670-7721B7C09600}">
      <mx:PLV Mode="0" OnePage="0" WScale="75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Rummelhoff</dc:creator>
  <cp:lastModifiedBy>Hvaler Sportsskyttere</cp:lastModifiedBy>
  <dcterms:created xsi:type="dcterms:W3CDTF">2019-12-27T15:44:05Z</dcterms:created>
  <dcterms:modified xsi:type="dcterms:W3CDTF">2020-01-23T22:01:39Z</dcterms:modified>
</cp:coreProperties>
</file>